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0" windowWidth="10320" windowHeight="12160" tabRatio="500" activeTab="0"/>
  </bookViews>
  <sheets>
    <sheet name="Sunspot Group Length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<sst xmlns="http://schemas.openxmlformats.org/spreadsheetml/2006/main" count="26" uniqueCount="26">
  <si>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Time of Exit (sec)</t>
  </si>
  <si>
    <t>Mean Time</t>
  </si>
  <si>
    <t>Length of Group (arcmin)</t>
  </si>
  <si>
    <t>Enter Solar Diameter (arcmin):</t>
  </si>
  <si>
    <t>Enter Sun's Declination:</t>
  </si>
  <si>
    <t>Length of Group (km)</t>
  </si>
  <si>
    <t>Length of group (miles)</t>
  </si>
  <si>
    <t xml:space="preserve">website ephemeris calculator: </t>
  </si>
  <si>
    <t>or from Sky &amp; Telescope magazine for the month of observation (some</t>
  </si>
  <si>
    <t>interpolation will be required).</t>
  </si>
  <si>
    <t>under Time of Exit (sec). Then enter the sun's declination and (apparent)</t>
  </si>
  <si>
    <t>diameter in the appropriate cells of the spreadsheet.</t>
  </si>
  <si>
    <t>You can get the solar declination and diameter from Sky &amp; Telescope's</t>
  </si>
  <si>
    <t>% of solar diameter:</t>
  </si>
  <si>
    <t>Decimal Degrees</t>
  </si>
  <si>
    <t>To find the length of a group, turn off the telescope's clock drive and time</t>
  </si>
  <si>
    <t>the group's exit from the eyepiece (if you have an eyepiece with a reticle, you</t>
  </si>
  <si>
    <t>can time the group's passage past the vertical strand). Do this three or four</t>
  </si>
  <si>
    <t>times to be sure you're getting consistent results.</t>
  </si>
  <si>
    <t>Enter up to four timings of the group's exit from the eyepiece</t>
  </si>
  <si>
    <t xml:space="preserve">Note that the calculation does not correct for foreshortening, so the best </t>
  </si>
  <si>
    <t>estimate will be when the group is in the middle of the solar disk. Estimates</t>
  </si>
  <si>
    <t>made at other times will be minimal because of foreshortening.</t>
  </si>
  <si>
    <t>The spreadsheet is protected so that formulas can't be deleted by accident.</t>
  </si>
  <si>
    <t>If you have questions, feel free to e-mail me at:</t>
  </si>
  <si>
    <t>wwilson77@att.net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</si>
</sst>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4" fillId="0" borderId="0" xfId="53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ilson77@att.net?subject=Sunspot%20Group%20Length%20Calculato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5.125" style="0" bestFit="1" customWidth="1"/>
    <col min="3" max="3" width="15.125" style="0" customWidth="1"/>
  </cols>
  <sheetData>
    <row r="1" spans="1:4" ht="12.75">
      <c r="A1" s="2" t="s">
        <v>0</v>
      </c>
      <c r="B1" s="2" t="s">
        <v>1</v>
      </c>
      <c r="C1" s="13" t="s">
        <v>4</v>
      </c>
      <c r="D1" s="14"/>
    </row>
    <row r="2" spans="1:4" ht="12.75">
      <c r="A2" s="8"/>
      <c r="B2" s="3" t="e">
        <f>AVERAGE(A2:A6)</f>
        <v>#DIV/0!</v>
      </c>
      <c r="C2" s="2" t="s">
        <v>14</v>
      </c>
      <c r="D2" s="2"/>
    </row>
    <row r="3" spans="1:4" ht="12.75">
      <c r="A3" s="8"/>
      <c r="C3" s="9"/>
      <c r="D3" s="12"/>
    </row>
    <row r="4" spans="1:3" ht="12.75">
      <c r="A4" s="8"/>
      <c r="C4" s="1"/>
    </row>
    <row r="5" spans="1:3" ht="12.75">
      <c r="A5" s="8"/>
      <c r="C5" s="4" t="s">
        <v>2</v>
      </c>
    </row>
    <row r="6" spans="1:3" ht="12.75">
      <c r="A6" s="6"/>
      <c r="C6" s="3" t="e">
        <f>B2*(COS(RADIANS(C3))*0.25)</f>
        <v>#DIV/0!</v>
      </c>
    </row>
    <row r="7" ht="12.75">
      <c r="A7" s="6"/>
    </row>
    <row r="8" spans="1:5" ht="12.75">
      <c r="A8" s="6"/>
      <c r="C8" s="1" t="s">
        <v>3</v>
      </c>
      <c r="E8" s="10"/>
    </row>
    <row r="9" ht="12.75">
      <c r="A9" s="6"/>
    </row>
    <row r="10" spans="1:3" ht="12.75">
      <c r="A10" s="6"/>
      <c r="C10" s="1" t="s">
        <v>5</v>
      </c>
    </row>
    <row r="11" spans="1:3" ht="12.75">
      <c r="A11" s="6"/>
      <c r="C11" s="5" t="e">
        <f>C6/E8*1392530</f>
        <v>#DIV/0!</v>
      </c>
    </row>
    <row r="12" ht="12.75">
      <c r="A12" s="6"/>
    </row>
    <row r="13" spans="1:3" ht="12.75">
      <c r="A13" s="6"/>
      <c r="C13" s="1" t="s">
        <v>6</v>
      </c>
    </row>
    <row r="14" spans="1:3" ht="12.75">
      <c r="A14" s="6"/>
      <c r="C14" s="5" t="e">
        <f>C6/E8*863369</f>
        <v>#DIV/0!</v>
      </c>
    </row>
    <row r="15" ht="12.75">
      <c r="A15" s="6"/>
    </row>
    <row r="16" ht="12.75">
      <c r="C16" s="1" t="s">
        <v>13</v>
      </c>
    </row>
    <row r="17" ht="12.75">
      <c r="C17" s="7" t="e">
        <f>C11/1392530</f>
        <v>#DIV/0!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4" ht="12.75">
      <c r="A24" t="s">
        <v>19</v>
      </c>
    </row>
    <row r="25" ht="12.75">
      <c r="A25" t="s">
        <v>10</v>
      </c>
    </row>
    <row r="26" ht="12.75">
      <c r="A26" t="s">
        <v>11</v>
      </c>
    </row>
    <row r="28" ht="12.75">
      <c r="A28" t="s">
        <v>12</v>
      </c>
    </row>
    <row r="29" ht="12.75">
      <c r="A29" t="s">
        <v>7</v>
      </c>
    </row>
    <row r="30" ht="12.75">
      <c r="A30" s="11" t="str">
        <f>HYPERLINK("http://skytonight.com/observing/objects/javascript/3305541.html#","Sky &amp; Tel Ephemeris")</f>
        <v>Sky &amp; Tel Ephemeris</v>
      </c>
    </row>
    <row r="32" ht="12.75">
      <c r="A32" t="s">
        <v>8</v>
      </c>
    </row>
    <row r="33" ht="12.75">
      <c r="A33" t="s">
        <v>9</v>
      </c>
    </row>
    <row r="35" ht="12.75">
      <c r="A35" t="s">
        <v>20</v>
      </c>
    </row>
    <row r="36" ht="12.75">
      <c r="A36" t="s">
        <v>21</v>
      </c>
    </row>
    <row r="37" ht="12.75">
      <c r="A37" t="s">
        <v>22</v>
      </c>
    </row>
    <row r="39" ht="12.75">
      <c r="A39" t="s">
        <v>23</v>
      </c>
    </row>
    <row r="41" ht="12.75">
      <c r="A41" t="s">
        <v>24</v>
      </c>
    </row>
    <row r="42" ht="12.75">
      <c r="A42" s="11" t="s">
        <v>25</v>
      </c>
    </row>
  </sheetData>
  <sheetProtection sheet="1" objects="1" scenarios="1"/>
  <mergeCells count="1">
    <mergeCell ref="C1:D1"/>
  </mergeCells>
  <hyperlinks>
    <hyperlink ref="A42" r:id="rId1" display="wwilson77@att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Tennessee Health Science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M. Wilson</dc:creator>
  <cp:keywords/>
  <dc:description/>
  <cp:lastModifiedBy>William M. Wilson</cp:lastModifiedBy>
  <cp:lastPrinted>2006-12-18T15:58:06Z</cp:lastPrinted>
  <dcterms:created xsi:type="dcterms:W3CDTF">2006-08-25T14:54:07Z</dcterms:created>
  <dcterms:modified xsi:type="dcterms:W3CDTF">2012-06-14T17:39:55Z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